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60" yWindow="165" windowWidth="15780" windowHeight="12090" tabRatio="595" activeTab="5"/>
  </bookViews>
  <sheets>
    <sheet name="Munka1" sheetId="1" r:id="rId1"/>
    <sheet name="15" sheetId="4" r:id="rId2"/>
    <sheet name="21" sheetId="2" r:id="rId3"/>
    <sheet name="36" sheetId="12" r:id="rId4"/>
    <sheet name="44" sheetId="15" r:id="rId5"/>
    <sheet name="48" sheetId="9" r:id="rId6"/>
  </sheets>
  <definedNames>
    <definedName name="_xlnm.Print_Area" localSheetId="0">Munka1!$A$1:$E$36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2"/>
  <c r="F22" i="9" l="1"/>
  <c r="F15"/>
  <c r="F29" i="15" l="1"/>
  <c r="F21"/>
  <c r="F11"/>
  <c r="F8" i="9" l="1"/>
  <c r="F26" s="1"/>
  <c r="F14" i="4" l="1"/>
  <c r="F33" i="15" l="1"/>
  <c r="C24" i="1" s="1"/>
  <c r="F25" i="12" l="1"/>
  <c r="F20"/>
  <c r="F12"/>
  <c r="F10" i="2"/>
  <c r="C25" i="1" l="1"/>
  <c r="F34" i="12"/>
  <c r="C23" i="1" s="1"/>
  <c r="F20" i="4"/>
  <c r="C21" i="1" s="1"/>
  <c r="F20" i="2"/>
  <c r="C22" i="1" s="1"/>
  <c r="C27" l="1"/>
  <c r="C28" l="1"/>
  <c r="C29" s="1"/>
</calcChain>
</file>

<file path=xl/sharedStrings.xml><?xml version="1.0" encoding="utf-8"?>
<sst xmlns="http://schemas.openxmlformats.org/spreadsheetml/2006/main" count="111" uniqueCount="82">
  <si>
    <t>m3</t>
  </si>
  <si>
    <t>m2</t>
  </si>
  <si>
    <t>db</t>
  </si>
  <si>
    <t>36-005-0118725</t>
  </si>
  <si>
    <t>Vékonyvakolatok, színvakolatok felhordásaalapozott, előkészített felületre,</t>
  </si>
  <si>
    <t>vödrös kiszerelésű anyagból,</t>
  </si>
  <si>
    <t>vizes bázisú, műgyanta kötőanyagú vékonyvakolat készítése,egy rétegben,</t>
  </si>
  <si>
    <t>1,5-2,5 mm-es szemcsemérettel</t>
  </si>
  <si>
    <t>Baumit Granopor Vakolat, kapart 1,5 mm, fehér 3009, 3007 Cikkszám: 255103</t>
  </si>
  <si>
    <t>36-002-0112194</t>
  </si>
  <si>
    <t>Előkészítő munkák, alapozók, előfröcskölők, gúzrétegek, külső-belső vakolatokhoz</t>
  </si>
  <si>
    <t>Vékonyvakolat alapozók felhordása, kézi erővel</t>
  </si>
  <si>
    <t>Baumit Univerzális alapozó Cikkszám: 960125, vakolt felületre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</si>
  <si>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</si>
  <si>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</si>
  <si>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</si>
  <si>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>Költségvetés főösszesítő</t>
  </si>
  <si>
    <t>Megnevezés</t>
  </si>
  <si>
    <t>Referencia ár</t>
  </si>
  <si>
    <t>Irtás, föld- és sziklamunka</t>
  </si>
  <si>
    <t>Vakolás és rabicolás</t>
  </si>
  <si>
    <t>Asztalosszerkezetek elhelyezése</t>
  </si>
  <si>
    <t>Szigetelés</t>
  </si>
  <si>
    <t>Összesen</t>
  </si>
  <si>
    <t>Áfa 27%</t>
  </si>
  <si>
    <t>Mindösszesen</t>
  </si>
  <si>
    <t>Aláírás</t>
  </si>
  <si>
    <t>Zsaluzás és állványozás</t>
  </si>
  <si>
    <t>Műanyag kültéri nyílászárók elhelyezése előre kihagyott falnyílásba,</t>
  </si>
  <si>
    <t>hőszigetelt, fokozott légzárású bejárati ajtó,tömítés nélkül (szerelvényezve, finom beállítással),</t>
  </si>
  <si>
    <t>Műanyag kültéri nyílászárók,</t>
  </si>
  <si>
    <t>hőszigetelt, fokozott légzárású ablak elhelyezéseelőre kihagyott falnyílásba, tömítés nélkül (szerelvényezve, finombeállítással),</t>
  </si>
  <si>
    <t>4,00 m kerületig,</t>
  </si>
  <si>
    <t>ötkamrás profil, egyszárnyú,</t>
  </si>
  <si>
    <t>bukó-nyíló</t>
  </si>
  <si>
    <t>4,00 m kerület felett</t>
  </si>
  <si>
    <t>15-012-0012602</t>
  </si>
  <si>
    <t>Homlokzati keretállványok, fém keretvázból, szintenkénti pallóterítéssel,korláttal, lábdeszkával, 0,75-1,20 m padlószélességgel, munkapadlótávolság 2,50 m, 2,00 kN/m˛ terhelhetőséggel, állványépítés MSZ ésalkalmazástechnikai kézikönyv szerint,</t>
  </si>
  <si>
    <t>6,00 m munkapadló magasságig</t>
  </si>
  <si>
    <t>KRAUSE Stabilo homlokzati keretállvány 0,75 m padlószélességgel, 6,00 m munkapadló magasságig</t>
  </si>
  <si>
    <t>5,01-10,00 m kerület között</t>
  </si>
  <si>
    <t>44-012-1585472</t>
  </si>
  <si>
    <t>ACTUAL 5 kamrás MATRIX f, műanyag bukó-nyíló ablak, egyszárnyú fehér, Ug=0,6 W/m2K hőszigetelt üvegezéssel 60 x 60 cm</t>
  </si>
  <si>
    <t>44-012-1586012</t>
  </si>
  <si>
    <t>ACTUAL 5 kamrás MATRIX f, műanyag bukó-nyíló ablak, egyszárnyú fehér, Ug=0,6 W/m2K hőszigetelt üvegezéssel 90 x 150 cm</t>
  </si>
  <si>
    <t> 48-010-1823404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</si>
  <si>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</si>
  <si>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</si>
  <si>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ragasztóporból képzett ragasztóba,</t>
  </si>
  <si>
    <t>tagolatlan, sík, függőleges falon</t>
  </si>
  <si>
    <t>LB-Knauf polisztirol hőszigetelő lemez 15 cm, Csz: K00831650</t>
  </si>
  <si>
    <t>48-010-1823474</t>
  </si>
  <si>
    <t>egyenes él-képzésű, érdesített XPS hőszigetelő lapokkal,</t>
  </si>
  <si>
    <t>MASTERPLAST Isomaster XPS extrudált polisztirolhab lemez, 1250x600x100 mm, Cikkszám: 0510-8IR10000</t>
  </si>
  <si>
    <t xml:space="preserve">Név :                       </t>
  </si>
  <si>
    <t>36-090-0130054</t>
  </si>
  <si>
    <t>Vakolatjavítás</t>
  </si>
  <si>
    <t>homlokzaton, a meglazult, sérült vakolat előzetesleverésével, durva, sima kivitelben,</t>
  </si>
  <si>
    <t>hiánypótlás 25% felett</t>
  </si>
  <si>
    <t>Hvh5-mc, kültéri, vakoló cementes mészhabarcs mészpéppel</t>
  </si>
  <si>
    <t>36-007-0123293</t>
  </si>
  <si>
    <t>Lábazati vakolatok;</t>
  </si>
  <si>
    <t>díszítő és lábazati műgyantás kötőanyagú vakolatréteg felhordása,kézi erővel, vödrös kiszerelésű anyagból</t>
  </si>
  <si>
    <t>Baumit MosaikTop (Baumit Mozaik) vakolat 2 mm-es szemcseméret, 24 féle szín, Cikkszám: 255201</t>
  </si>
  <si>
    <t>utólag elhelyezve, vízszintes felületen, rögzítéssel (rögzítési anyagok külön tételben),</t>
  </si>
  <si>
    <t>44-011-1930743</t>
  </si>
  <si>
    <t>FENSTHERM BRILL Kifelé nyíló bejárati ajtó angol panellel, FIX FV, 5 kamrás VEKA SOFTLINE 70 AD PVC profil, uw&lt;1,4 W/m2K, mérete: 110 x 210+30 cm</t>
  </si>
  <si>
    <t>21-003-0014710</t>
  </si>
  <si>
    <t>Munkaárok földkiemelése közművesített területen,kézi erővel,</t>
  </si>
  <si>
    <t>bármely konzisztenciájú talajban, dúcolás nélkül,</t>
  </si>
  <si>
    <t>2,0 m2 szelvényig,</t>
  </si>
  <si>
    <t>III. talajosztály</t>
  </si>
  <si>
    <t>Biharugra Községi Önkormányzat</t>
  </si>
  <si>
    <t>5538 Biharugra, Erzsébet u 25.</t>
  </si>
  <si>
    <t>Asz: 15344722-2-04</t>
  </si>
  <si>
    <t>Biharugrai Szabó Pál Könyvtár épületének energetikai fejlesztése</t>
  </si>
  <si>
    <t>külső határoló szerkezeteinek korszerűsítése és kapcsolódó munkái</t>
  </si>
  <si>
    <t>01</t>
  </si>
  <si>
    <t>Mennyezet Hő- és hangszigetelése</t>
  </si>
  <si>
    <t xml:space="preserve">48-007-1683815 </t>
  </si>
  <si>
    <t>Szarufák feletti vagy vasbeton koporsófödém szigetelése (rögzítés külön tételben),
üveggyapot hőszigetelő lemezzel vagy filccel</t>
  </si>
  <si>
    <t xml:space="preserve">KNAUF INSULATION ECOSE CLASSIC 035 kasírozatlan hő- és hangszigetelő üveggyapot tekercs, 6300x1200 mm, 100 mm vtg.
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</si>
</sst>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>
    <font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" xfId="0" applyBorder="1"/>
    <xf numFmtId="0" fontId="5" fillId="0" borderId="1" xfId="0" applyFont="1" applyBorder="1" applyAlignment="1">
      <alignment vertical="top"/>
    </xf>
    <xf numFmtId="0" fontId="6" fillId="0" borderId="1" xfId="0" applyFont="1" applyBorder="1"/>
    <xf numFmtId="1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ont="1" applyBorder="1"/>
    <xf numFmtId="0" fontId="7" fillId="0" borderId="0" xfId="0" applyFont="1" applyBorder="1" applyAlignment="1">
      <alignment vertical="top"/>
    </xf>
    <xf numFmtId="0" fontId="8" fillId="0" borderId="0" xfId="0" applyFont="1"/>
    <xf numFmtId="0" fontId="7" fillId="0" borderId="0" xfId="0" applyFont="1" applyFill="1" applyBorder="1" applyAlignment="1">
      <alignment vertical="top" wrapText="1"/>
    </xf>
    <xf numFmtId="0" fontId="0" fillId="0" borderId="0" xfId="0" applyFont="1"/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ont="1" applyFill="1"/>
    <xf numFmtId="0" fontId="9" fillId="0" borderId="0" xfId="0" applyFont="1" applyFill="1" applyAlignment="1">
      <alignment wrapText="1"/>
    </xf>
    <xf numFmtId="1" fontId="0" fillId="0" borderId="0" xfId="0" applyNumberFormat="1"/>
    <xf numFmtId="0" fontId="10" fillId="0" borderId="0" xfId="0" applyFont="1" applyFill="1"/>
    <xf numFmtId="164" fontId="0" fillId="0" borderId="0" xfId="1" applyNumberFormat="1" applyFont="1"/>
    <xf numFmtId="164" fontId="12" fillId="0" borderId="0" xfId="1" applyNumberFormat="1" applyFont="1"/>
    <xf numFmtId="0" fontId="0" fillId="2" borderId="0" xfId="0" applyFill="1"/>
    <xf numFmtId="49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17" fontId="0" fillId="0" borderId="0" xfId="0" applyNumberFormat="1"/>
    <xf numFmtId="0" fontId="4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60" workbookViewId="0">
      <selection activeCell="J46" sqref="J46"/>
    </sheetView>
  </sheetViews>
  <sheetFormatPr defaultRowHeight="15"/>
  <cols>
    <col min="1" max="1" width="5.5703125" customWidth="1"/>
    <col min="2" max="2" width="53.85546875" style="1" customWidth="1"/>
    <col min="3" max="3" width="12.28515625" style="1" customWidth="1"/>
    <col min="4" max="4" width="4.5703125" customWidth="1"/>
    <col min="6" max="6" width="13.7109375" bestFit="1" customWidth="1"/>
  </cols>
  <sheetData>
    <row r="1" spans="1:4" s="2" customFormat="1" ht="15.75">
      <c r="A1" s="33"/>
      <c r="B1" s="33"/>
      <c r="C1" s="33"/>
      <c r="D1" s="33"/>
    </row>
    <row r="2" spans="1:4" s="3" customFormat="1" ht="15.75">
      <c r="A2" s="34"/>
      <c r="B2" s="34"/>
      <c r="C2" s="34"/>
      <c r="D2" s="34"/>
    </row>
    <row r="3" spans="1:4" s="3" customFormat="1" ht="15.75">
      <c r="A3" s="34"/>
      <c r="B3" s="34"/>
      <c r="C3" s="34"/>
      <c r="D3" s="34"/>
    </row>
    <row r="4" spans="1:4" s="3" customFormat="1" ht="15.75">
      <c r="A4" s="34"/>
      <c r="B4" s="34"/>
      <c r="C4" s="34"/>
      <c r="D4" s="34"/>
    </row>
    <row r="5" spans="1:4" s="3" customFormat="1" ht="15.75">
      <c r="A5" s="34"/>
      <c r="B5" s="34"/>
      <c r="C5" s="34"/>
      <c r="D5" s="34"/>
    </row>
    <row r="6" spans="1:4" s="3" customFormat="1" ht="15.75"/>
    <row r="7" spans="1:4" s="18" customFormat="1" ht="15.75">
      <c r="A7" s="18" t="s">
        <v>54</v>
      </c>
      <c r="B7" s="18" t="s">
        <v>72</v>
      </c>
      <c r="C7" s="18" t="s">
        <v>13</v>
      </c>
    </row>
    <row r="8" spans="1:4" s="18" customFormat="1" ht="15.75">
      <c r="A8" s="18" t="s">
        <v>13</v>
      </c>
      <c r="B8" s="18" t="s">
        <v>74</v>
      </c>
    </row>
    <row r="9" spans="1:4" s="18" customFormat="1" ht="15.75">
      <c r="A9" s="18" t="s">
        <v>14</v>
      </c>
      <c r="B9" s="18" t="s">
        <v>73</v>
      </c>
    </row>
    <row r="10" spans="1:4" s="18" customFormat="1" ht="15.75">
      <c r="A10" s="18" t="s">
        <v>13</v>
      </c>
    </row>
    <row r="11" spans="1:4" s="18" customFormat="1" ht="15.75">
      <c r="A11" s="18" t="s">
        <v>13</v>
      </c>
    </row>
    <row r="12" spans="1:4" s="19" customFormat="1">
      <c r="A12" s="19" t="s">
        <v>15</v>
      </c>
    </row>
    <row r="13" spans="1:4" s="20" customFormat="1" ht="30">
      <c r="A13" s="21"/>
      <c r="B13" s="21" t="s">
        <v>75</v>
      </c>
    </row>
    <row r="14" spans="1:4" s="20" customFormat="1" ht="30">
      <c r="A14" s="27" t="s">
        <v>77</v>
      </c>
      <c r="B14" s="21" t="s">
        <v>76</v>
      </c>
    </row>
    <row r="15" spans="1:4" s="17" customFormat="1">
      <c r="B15" s="15"/>
    </row>
    <row r="16" spans="1:4">
      <c r="B16"/>
      <c r="C16"/>
    </row>
    <row r="17" spans="1:7" ht="20.25">
      <c r="B17" s="31" t="s">
        <v>16</v>
      </c>
      <c r="C17" s="31"/>
      <c r="D17" s="31"/>
      <c r="E17" s="31"/>
    </row>
    <row r="18" spans="1:7">
      <c r="B18"/>
      <c r="C18"/>
    </row>
    <row r="19" spans="1:7">
      <c r="B19"/>
      <c r="C19"/>
    </row>
    <row r="20" spans="1:7" ht="18.75">
      <c r="A20" s="4"/>
      <c r="B20" s="5" t="s">
        <v>17</v>
      </c>
      <c r="C20" s="6" t="s">
        <v>18</v>
      </c>
    </row>
    <row r="21" spans="1:7">
      <c r="A21" s="8">
        <v>15</v>
      </c>
      <c r="B21" s="14" t="s">
        <v>27</v>
      </c>
      <c r="C21" s="13">
        <f>'15'!$F$20</f>
        <v>0</v>
      </c>
    </row>
    <row r="22" spans="1:7">
      <c r="A22">
        <v>21</v>
      </c>
      <c r="B22" s="1" t="s">
        <v>19</v>
      </c>
      <c r="C22" s="7">
        <f>'21'!$F$20</f>
        <v>0</v>
      </c>
      <c r="F22" s="24"/>
    </row>
    <row r="23" spans="1:7">
      <c r="A23">
        <v>36</v>
      </c>
      <c r="B23" s="1" t="s">
        <v>20</v>
      </c>
      <c r="C23" s="7">
        <f>'36'!$F$34</f>
        <v>0</v>
      </c>
      <c r="F23" s="24"/>
    </row>
    <row r="24" spans="1:7">
      <c r="A24">
        <v>44</v>
      </c>
      <c r="B24" s="1" t="s">
        <v>21</v>
      </c>
      <c r="C24" s="7">
        <f>'44'!$F$33</f>
        <v>0</v>
      </c>
      <c r="F24" s="24"/>
    </row>
    <row r="25" spans="1:7">
      <c r="A25">
        <v>48</v>
      </c>
      <c r="B25" s="1" t="s">
        <v>22</v>
      </c>
      <c r="C25" s="7">
        <f>'48'!$F$26</f>
        <v>0</v>
      </c>
      <c r="F25" s="24"/>
    </row>
    <row r="26" spans="1:7">
      <c r="C26" s="7"/>
      <c r="F26" s="25"/>
    </row>
    <row r="27" spans="1:7">
      <c r="B27" s="1" t="s">
        <v>23</v>
      </c>
      <c r="C27" s="7">
        <f>SUM(C21:C26)</f>
        <v>0</v>
      </c>
      <c r="F27" s="22"/>
    </row>
    <row r="28" spans="1:7">
      <c r="B28" s="1" t="s">
        <v>24</v>
      </c>
      <c r="C28" s="7">
        <f>C27*0.27</f>
        <v>0</v>
      </c>
      <c r="F28" s="26"/>
      <c r="G28" s="26"/>
    </row>
    <row r="29" spans="1:7">
      <c r="B29" s="1" t="s">
        <v>25</v>
      </c>
      <c r="C29" s="7">
        <f>SUM(C27:C28)</f>
        <v>0</v>
      </c>
      <c r="F29" s="22"/>
    </row>
    <row r="30" spans="1:7">
      <c r="F30" s="30"/>
    </row>
    <row r="35" spans="3:4">
      <c r="C35"/>
    </row>
    <row r="36" spans="3:4" ht="15.75">
      <c r="C36" s="32" t="s">
        <v>26</v>
      </c>
      <c r="D36" s="32"/>
    </row>
  </sheetData>
  <mergeCells count="7">
    <mergeCell ref="B17:E17"/>
    <mergeCell ref="C36:D3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F20"/>
  <sheetViews>
    <sheetView view="pageBreakPreview" zoomScale="60" zoomScaleNormal="90" workbookViewId="0">
      <selection activeCell="E14" sqref="E14"/>
    </sheetView>
  </sheetViews>
  <sheetFormatPr defaultRowHeight="15"/>
  <cols>
    <col min="1" max="1" width="18.5703125" style="11" customWidth="1"/>
    <col min="2" max="2" width="36.42578125" style="9" customWidth="1"/>
    <col min="3" max="16384" width="9.140625" style="11"/>
  </cols>
  <sheetData>
    <row r="4" spans="1:6">
      <c r="B4" s="16" t="s">
        <v>27</v>
      </c>
    </row>
    <row r="9" spans="1:6">
      <c r="C9" s="9"/>
      <c r="F9" s="12"/>
    </row>
    <row r="12" spans="1:6" ht="120">
      <c r="A12" s="10" t="s">
        <v>36</v>
      </c>
      <c r="B12" s="9" t="s">
        <v>37</v>
      </c>
    </row>
    <row r="13" spans="1:6">
      <c r="B13" s="9" t="s">
        <v>38</v>
      </c>
    </row>
    <row r="14" spans="1:6" ht="45">
      <c r="B14" s="9" t="s">
        <v>39</v>
      </c>
      <c r="C14" s="11">
        <v>161</v>
      </c>
      <c r="D14" s="11" t="s">
        <v>1</v>
      </c>
      <c r="F14" s="12">
        <f>C14*E14</f>
        <v>0</v>
      </c>
    </row>
    <row r="16" spans="1:6" ht="15.75" customHeight="1"/>
    <row r="18" spans="2:6">
      <c r="F18" s="12"/>
    </row>
    <row r="19" spans="2:6">
      <c r="F19" s="12"/>
    </row>
    <row r="20" spans="2:6">
      <c r="B20" s="9" t="s">
        <v>23</v>
      </c>
      <c r="F20" s="12">
        <f>SUM(F8:F19)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21"/>
  <sheetViews>
    <sheetView view="pageBreakPreview" zoomScale="60" workbookViewId="0">
      <selection activeCell="E10" sqref="E10"/>
    </sheetView>
  </sheetViews>
  <sheetFormatPr defaultRowHeight="15"/>
  <cols>
    <col min="1" max="1" width="18.28515625" style="11" customWidth="1"/>
    <col min="2" max="2" width="36.85546875" style="9" customWidth="1"/>
    <col min="3" max="16384" width="9.140625" style="11"/>
  </cols>
  <sheetData>
    <row r="2" spans="1:6">
      <c r="B2" s="9" t="s">
        <v>19</v>
      </c>
    </row>
    <row r="7" spans="1:6" ht="30">
      <c r="A7" s="23" t="s">
        <v>67</v>
      </c>
      <c r="B7" s="9" t="s">
        <v>68</v>
      </c>
      <c r="C7" s="9"/>
    </row>
    <row r="8" spans="1:6" ht="30">
      <c r="B8" s="9" t="s">
        <v>69</v>
      </c>
    </row>
    <row r="9" spans="1:6">
      <c r="B9" s="9" t="s">
        <v>70</v>
      </c>
      <c r="C9" s="9"/>
    </row>
    <row r="10" spans="1:6">
      <c r="B10" s="9" t="s">
        <v>71</v>
      </c>
      <c r="C10" s="9">
        <v>3.9</v>
      </c>
      <c r="D10" s="11" t="s">
        <v>0</v>
      </c>
      <c r="F10" s="12">
        <f>C10*E10</f>
        <v>0</v>
      </c>
    </row>
    <row r="11" spans="1:6">
      <c r="C11" s="9"/>
    </row>
    <row r="12" spans="1:6">
      <c r="A12" s="23"/>
      <c r="C12" s="9"/>
    </row>
    <row r="13" spans="1:6">
      <c r="C13" s="9"/>
    </row>
    <row r="14" spans="1:6">
      <c r="C14" s="9"/>
      <c r="F14" s="12"/>
    </row>
    <row r="16" spans="1:6">
      <c r="C16" s="9"/>
    </row>
    <row r="17" spans="2:6">
      <c r="C17" s="9"/>
      <c r="F17" s="12"/>
    </row>
    <row r="18" spans="2:6">
      <c r="C18" s="9"/>
      <c r="F18" s="12"/>
    </row>
    <row r="19" spans="2:6">
      <c r="F19" s="12"/>
    </row>
    <row r="20" spans="2:6">
      <c r="B20" s="9" t="s">
        <v>23</v>
      </c>
      <c r="F20" s="12">
        <f>SUM(F9:F19)</f>
        <v>0</v>
      </c>
    </row>
    <row r="21" spans="2:6">
      <c r="F21" s="12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F34"/>
  <sheetViews>
    <sheetView view="pageBreakPreview" zoomScale="60" workbookViewId="0">
      <selection activeCell="I32" sqref="I32"/>
    </sheetView>
  </sheetViews>
  <sheetFormatPr defaultRowHeight="15"/>
  <cols>
    <col min="1" max="1" width="18.5703125" style="11" customWidth="1"/>
    <col min="2" max="2" width="36.42578125" style="11" customWidth="1"/>
    <col min="3" max="16384" width="9.140625" style="11"/>
  </cols>
  <sheetData>
    <row r="3" spans="1:6">
      <c r="B3" s="9" t="s">
        <v>20</v>
      </c>
    </row>
    <row r="8" spans="1:6">
      <c r="B8" s="9"/>
      <c r="C8" s="9"/>
    </row>
    <row r="9" spans="1:6">
      <c r="A9" s="23" t="s">
        <v>55</v>
      </c>
      <c r="B9" s="9" t="s">
        <v>56</v>
      </c>
      <c r="C9" s="9"/>
    </row>
    <row r="10" spans="1:6" ht="45">
      <c r="B10" s="9" t="s">
        <v>57</v>
      </c>
      <c r="C10" s="9"/>
    </row>
    <row r="11" spans="1:6">
      <c r="B11" s="9" t="s">
        <v>58</v>
      </c>
      <c r="C11" s="9"/>
    </row>
    <row r="12" spans="1:6" ht="30">
      <c r="B12" s="9" t="s">
        <v>59</v>
      </c>
      <c r="C12" s="9">
        <v>186</v>
      </c>
      <c r="D12" s="11" t="s">
        <v>1</v>
      </c>
      <c r="F12" s="11">
        <f>C12*E12</f>
        <v>0</v>
      </c>
    </row>
    <row r="13" spans="1:6">
      <c r="B13" s="9"/>
    </row>
    <row r="14" spans="1:6">
      <c r="B14" s="9"/>
      <c r="C14" s="9"/>
    </row>
    <row r="15" spans="1:6">
      <c r="B15" s="9"/>
      <c r="C15" s="9"/>
    </row>
    <row r="16" spans="1:6" ht="45">
      <c r="A16" s="10" t="s">
        <v>3</v>
      </c>
      <c r="B16" s="9" t="s">
        <v>4</v>
      </c>
      <c r="C16" s="9"/>
    </row>
    <row r="17" spans="1:6">
      <c r="B17" s="9" t="s">
        <v>5</v>
      </c>
      <c r="C17" s="9"/>
    </row>
    <row r="18" spans="1:6" ht="30">
      <c r="B18" s="9" t="s">
        <v>6</v>
      </c>
      <c r="C18" s="9"/>
    </row>
    <row r="19" spans="1:6">
      <c r="B19" s="9" t="s">
        <v>7</v>
      </c>
      <c r="C19" s="9"/>
    </row>
    <row r="20" spans="1:6" ht="30">
      <c r="B20" s="9" t="s">
        <v>8</v>
      </c>
      <c r="C20" s="9">
        <v>153</v>
      </c>
      <c r="D20" s="11" t="s">
        <v>1</v>
      </c>
      <c r="F20" s="12">
        <f>C20*E20</f>
        <v>0</v>
      </c>
    </row>
    <row r="21" spans="1:6">
      <c r="B21" s="9"/>
      <c r="C21" s="9"/>
      <c r="F21" s="12"/>
    </row>
    <row r="22" spans="1:6">
      <c r="B22" s="9"/>
      <c r="C22" s="9"/>
      <c r="F22" s="12"/>
    </row>
    <row r="23" spans="1:6" ht="45">
      <c r="A23" s="10" t="s">
        <v>9</v>
      </c>
      <c r="B23" s="9" t="s">
        <v>10</v>
      </c>
      <c r="C23" s="9"/>
      <c r="F23" s="12"/>
    </row>
    <row r="24" spans="1:6" ht="30">
      <c r="B24" s="9" t="s">
        <v>11</v>
      </c>
      <c r="C24" s="9"/>
      <c r="F24" s="12"/>
    </row>
    <row r="25" spans="1:6" ht="30">
      <c r="B25" s="9" t="s">
        <v>12</v>
      </c>
      <c r="C25" s="9">
        <v>186</v>
      </c>
      <c r="D25" s="11" t="s">
        <v>1</v>
      </c>
      <c r="F25" s="12">
        <f>C25*E25</f>
        <v>0</v>
      </c>
    </row>
    <row r="26" spans="1:6">
      <c r="B26" s="9"/>
      <c r="C26" s="9"/>
      <c r="F26" s="12"/>
    </row>
    <row r="27" spans="1:6">
      <c r="B27" s="9"/>
      <c r="C27" s="9"/>
      <c r="F27" s="12"/>
    </row>
    <row r="28" spans="1:6">
      <c r="A28" s="11" t="s">
        <v>60</v>
      </c>
      <c r="B28" s="9" t="s">
        <v>61</v>
      </c>
      <c r="C28" s="9"/>
      <c r="F28" s="12"/>
    </row>
    <row r="29" spans="1:6" ht="60">
      <c r="B29" s="9" t="s">
        <v>62</v>
      </c>
      <c r="C29" s="9"/>
      <c r="F29" s="12"/>
    </row>
    <row r="30" spans="1:6" ht="45">
      <c r="B30" s="9" t="s">
        <v>63</v>
      </c>
      <c r="C30" s="9">
        <v>33</v>
      </c>
      <c r="D30" s="11" t="s">
        <v>1</v>
      </c>
      <c r="F30" s="12">
        <f>C30*E30</f>
        <v>0</v>
      </c>
    </row>
    <row r="31" spans="1:6">
      <c r="B31" s="9"/>
      <c r="C31" s="9"/>
      <c r="F31" s="12"/>
    </row>
    <row r="32" spans="1:6">
      <c r="F32" s="12"/>
    </row>
    <row r="33" spans="2:6">
      <c r="F33" s="12"/>
    </row>
    <row r="34" spans="2:6">
      <c r="B34" s="11" t="s">
        <v>23</v>
      </c>
      <c r="F34" s="12">
        <f>SUM(F11:F33)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5:F49"/>
  <sheetViews>
    <sheetView view="pageBreakPreview" zoomScale="60" workbookViewId="0">
      <selection activeCell="E11" sqref="E11:E29"/>
    </sheetView>
  </sheetViews>
  <sheetFormatPr defaultRowHeight="15"/>
  <cols>
    <col min="1" max="1" width="18.42578125" style="11" customWidth="1"/>
    <col min="2" max="2" width="37" style="9" customWidth="1"/>
    <col min="3" max="5" width="9.140625" style="11"/>
    <col min="6" max="6" width="11" style="11" customWidth="1"/>
    <col min="7" max="16384" width="9.140625" style="11"/>
  </cols>
  <sheetData>
    <row r="5" spans="1:6">
      <c r="B5" s="28" t="s">
        <v>21</v>
      </c>
    </row>
    <row r="8" spans="1:6" ht="30">
      <c r="A8" s="10" t="s">
        <v>65</v>
      </c>
      <c r="B8" s="9" t="s">
        <v>28</v>
      </c>
    </row>
    <row r="9" spans="1:6" ht="45">
      <c r="B9" s="9" t="s">
        <v>29</v>
      </c>
    </row>
    <row r="10" spans="1:6">
      <c r="B10" s="9" t="s">
        <v>40</v>
      </c>
    </row>
    <row r="11" spans="1:6" ht="75">
      <c r="B11" s="9" t="s">
        <v>66</v>
      </c>
      <c r="C11" s="11">
        <v>2</v>
      </c>
      <c r="D11" s="11" t="s">
        <v>2</v>
      </c>
      <c r="F11" s="12">
        <f>C11*E11</f>
        <v>0</v>
      </c>
    </row>
    <row r="12" spans="1:6">
      <c r="F12" s="12"/>
    </row>
    <row r="13" spans="1:6">
      <c r="F13" s="12"/>
    </row>
    <row r="14" spans="1:6">
      <c r="F14" s="12"/>
    </row>
    <row r="15" spans="1:6">
      <c r="F15" s="12"/>
    </row>
    <row r="16" spans="1:6">
      <c r="A16" s="10" t="s">
        <v>41</v>
      </c>
      <c r="B16" s="9" t="s">
        <v>30</v>
      </c>
      <c r="F16" s="12"/>
    </row>
    <row r="17" spans="1:6" ht="60">
      <c r="B17" s="9" t="s">
        <v>31</v>
      </c>
      <c r="F17" s="12"/>
    </row>
    <row r="18" spans="1:6">
      <c r="B18" s="9" t="s">
        <v>32</v>
      </c>
      <c r="F18" s="12"/>
    </row>
    <row r="19" spans="1:6">
      <c r="B19" s="9" t="s">
        <v>33</v>
      </c>
      <c r="F19" s="12"/>
    </row>
    <row r="20" spans="1:6">
      <c r="B20" s="9" t="s">
        <v>34</v>
      </c>
      <c r="F20" s="12"/>
    </row>
    <row r="21" spans="1:6" ht="60">
      <c r="B21" s="9" t="s">
        <v>42</v>
      </c>
      <c r="C21" s="11">
        <v>2</v>
      </c>
      <c r="D21" s="11" t="s">
        <v>2</v>
      </c>
      <c r="F21" s="12">
        <f>C21*E21</f>
        <v>0</v>
      </c>
    </row>
    <row r="22" spans="1:6">
      <c r="F22" s="12"/>
    </row>
    <row r="23" spans="1:6">
      <c r="F23" s="12"/>
    </row>
    <row r="24" spans="1:6">
      <c r="A24" s="10" t="s">
        <v>43</v>
      </c>
      <c r="B24" s="9" t="s">
        <v>30</v>
      </c>
      <c r="F24" s="12"/>
    </row>
    <row r="25" spans="1:6" ht="60">
      <c r="B25" s="9" t="s">
        <v>31</v>
      </c>
      <c r="F25" s="12"/>
    </row>
    <row r="26" spans="1:6">
      <c r="B26" s="9" t="s">
        <v>35</v>
      </c>
      <c r="F26" s="12"/>
    </row>
    <row r="27" spans="1:6">
      <c r="B27" s="9" t="s">
        <v>33</v>
      </c>
      <c r="F27" s="12"/>
    </row>
    <row r="28" spans="1:6">
      <c r="B28" s="9" t="s">
        <v>34</v>
      </c>
      <c r="F28" s="12"/>
    </row>
    <row r="29" spans="1:6" ht="60">
      <c r="B29" s="9" t="s">
        <v>44</v>
      </c>
      <c r="C29" s="11">
        <v>12</v>
      </c>
      <c r="D29" s="11" t="s">
        <v>2</v>
      </c>
      <c r="F29" s="12">
        <f>C29*E29</f>
        <v>0</v>
      </c>
    </row>
    <row r="30" spans="1:6">
      <c r="F30" s="12"/>
    </row>
    <row r="31" spans="1:6" ht="18" customHeight="1"/>
    <row r="32" spans="1:6" ht="18" customHeight="1"/>
    <row r="33" spans="2:6" ht="18" customHeight="1">
      <c r="B33" s="11" t="s">
        <v>23</v>
      </c>
      <c r="F33" s="12">
        <f>SUM(F8:F32)</f>
        <v>0</v>
      </c>
    </row>
    <row r="34" spans="2:6" ht="18" customHeight="1"/>
    <row r="35" spans="2:6" ht="18" customHeight="1"/>
    <row r="36" spans="2:6" ht="18" customHeight="1"/>
    <row r="37" spans="2:6" ht="18" customHeight="1"/>
    <row r="38" spans="2:6" ht="18" customHeight="1"/>
    <row r="39" spans="2:6" ht="18" customHeight="1"/>
    <row r="40" spans="2:6" ht="18" customHeight="1"/>
    <row r="41" spans="2:6" ht="18" customHeight="1"/>
    <row r="42" spans="2:6" ht="18" customHeight="1"/>
    <row r="43" spans="2:6" ht="18" customHeight="1"/>
    <row r="44" spans="2:6" ht="18" customHeight="1"/>
    <row r="45" spans="2:6" ht="18" customHeight="1"/>
    <row r="46" spans="2:6" ht="18" customHeight="1"/>
    <row r="47" spans="2:6" ht="18" customHeight="1"/>
    <row r="48" spans="2:6" ht="18" customHeight="1"/>
    <row r="49" ht="18" customHeight="1"/>
  </sheetData>
  <pageMargins left="0.70866141732283472" right="0.70866141732283472" top="0.74803149606299213" bottom="0.74803149606299213" header="0.31496062992125984" footer="0.31496062992125984"/>
  <pageSetup paperSize="9" scale="92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F27"/>
  <sheetViews>
    <sheetView tabSelected="1" view="pageBreakPreview" zoomScale="60" workbookViewId="0">
      <selection activeCell="J24" sqref="J24"/>
    </sheetView>
  </sheetViews>
  <sheetFormatPr defaultRowHeight="15"/>
  <cols>
    <col min="1" max="1" width="18.42578125" style="11" customWidth="1"/>
    <col min="2" max="2" width="36.42578125" style="9" customWidth="1"/>
    <col min="3" max="3" width="9.28515625" style="11" bestFit="1" customWidth="1"/>
    <col min="4" max="4" width="9.140625" style="11"/>
    <col min="5" max="5" width="9.28515625" style="11" bestFit="1" customWidth="1"/>
    <col min="6" max="6" width="9.85546875" style="11" bestFit="1" customWidth="1"/>
    <col min="7" max="16384" width="9.140625" style="11"/>
  </cols>
  <sheetData>
    <row r="3" spans="1:6">
      <c r="B3" s="9" t="s">
        <v>22</v>
      </c>
    </row>
    <row r="5" spans="1:6">
      <c r="A5" s="10"/>
      <c r="B5" s="9" t="s">
        <v>78</v>
      </c>
      <c r="F5" s="12"/>
    </row>
    <row r="6" spans="1:6" ht="45">
      <c r="A6" s="29" t="s">
        <v>79</v>
      </c>
      <c r="B6" s="9" t="s">
        <v>64</v>
      </c>
      <c r="F6" s="12"/>
    </row>
    <row r="7" spans="1:6" ht="75">
      <c r="A7" s="10"/>
      <c r="B7" s="9" t="s">
        <v>80</v>
      </c>
    </row>
    <row r="8" spans="1:6" ht="75">
      <c r="A8" s="10"/>
      <c r="B8" s="9" t="s">
        <v>81</v>
      </c>
      <c r="C8" s="9">
        <v>218</v>
      </c>
      <c r="D8" s="11" t="s">
        <v>1</v>
      </c>
      <c r="F8" s="12">
        <f>C8*E8</f>
        <v>0</v>
      </c>
    </row>
    <row r="11" spans="1:6" ht="75">
      <c r="A11" s="10" t="s">
        <v>45</v>
      </c>
      <c r="B11" s="9" t="s">
        <v>46</v>
      </c>
    </row>
    <row r="12" spans="1:6" ht="30">
      <c r="B12" s="9" t="s">
        <v>47</v>
      </c>
    </row>
    <row r="13" spans="1:6">
      <c r="B13" s="9" t="s">
        <v>48</v>
      </c>
    </row>
    <row r="14" spans="1:6">
      <c r="B14" s="9" t="s">
        <v>49</v>
      </c>
    </row>
    <row r="15" spans="1:6" ht="30">
      <c r="B15" s="9" t="s">
        <v>50</v>
      </c>
      <c r="C15" s="9">
        <v>153</v>
      </c>
      <c r="D15" s="11" t="s">
        <v>1</v>
      </c>
      <c r="F15" s="12">
        <f>C15*E15</f>
        <v>0</v>
      </c>
    </row>
    <row r="18" spans="1:6" ht="75">
      <c r="A18" s="10" t="s">
        <v>51</v>
      </c>
      <c r="B18" s="9" t="s">
        <v>46</v>
      </c>
    </row>
    <row r="19" spans="1:6" ht="30">
      <c r="B19" s="9" t="s">
        <v>52</v>
      </c>
    </row>
    <row r="20" spans="1:6">
      <c r="B20" s="9" t="s">
        <v>48</v>
      </c>
    </row>
    <row r="21" spans="1:6">
      <c r="B21" s="9" t="s">
        <v>49</v>
      </c>
    </row>
    <row r="22" spans="1:6" ht="45">
      <c r="B22" s="9" t="s">
        <v>53</v>
      </c>
      <c r="C22" s="9">
        <v>33</v>
      </c>
      <c r="D22" s="11" t="s">
        <v>1</v>
      </c>
      <c r="F22" s="12">
        <f>C22*E22</f>
        <v>0</v>
      </c>
    </row>
    <row r="25" spans="1:6">
      <c r="F25" s="12"/>
    </row>
    <row r="26" spans="1:6">
      <c r="B26" s="9" t="s">
        <v>23</v>
      </c>
      <c r="F26" s="12">
        <f>SUM(F5:F23)</f>
        <v>0</v>
      </c>
    </row>
    <row r="27" spans="1:6">
      <c r="F27" s="12"/>
    </row>
  </sheetData>
  <pageMargins left="0.70866141732283472" right="0.70866141732283472" top="0.74803149606299213" bottom="0.74803149606299213" header="0.31496062992125984" footer="0.31496062992125984"/>
  <pageSetup paperSize="9" scale="94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Munka1</vt:lpstr>
      <vt:lpstr>15</vt:lpstr>
      <vt:lpstr>21</vt:lpstr>
      <vt:lpstr>36</vt:lpstr>
      <vt:lpstr>44</vt:lpstr>
      <vt:lpstr>48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Géza</dc:creator>
  <cp:lastModifiedBy>User</cp:lastModifiedBy>
  <cp:lastPrinted>2018-07-29T13:26:17Z</cp:lastPrinted>
  <dcterms:created xsi:type="dcterms:W3CDTF">2016-05-29T10:35:58Z</dcterms:created>
  <dcterms:modified xsi:type="dcterms:W3CDTF">2018-07-29T13:55:38Z</dcterms:modified>
</cp:coreProperties>
</file>